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4\3 квартал\до 10 сентября\"/>
    </mc:Choice>
  </mc:AlternateContent>
  <bookViews>
    <workbookView xWindow="0" yWindow="0" windowWidth="16380" windowHeight="8190" tabRatio="500"/>
  </bookViews>
  <sheets>
    <sheet name="за май 2024" sheetId="3" r:id="rId1"/>
  </sheets>
  <definedNames>
    <definedName name="_xlnm.Print_Area" localSheetId="0">'за май 2024'!$A$1:$V$48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2" i="3" l="1"/>
  <c r="T21" i="3"/>
  <c r="Q21" i="3"/>
  <c r="T44" i="3" l="1"/>
  <c r="T45" i="3"/>
  <c r="T46" i="3"/>
  <c r="T30" i="3"/>
  <c r="T47" i="3"/>
  <c r="T43" i="3"/>
  <c r="T42" i="3"/>
  <c r="T41" i="3"/>
  <c r="T40" i="3"/>
  <c r="Q22" i="3" l="1"/>
</calcChain>
</file>

<file path=xl/sharedStrings.xml><?xml version="1.0" encoding="utf-8"?>
<sst xmlns="http://schemas.openxmlformats.org/spreadsheetml/2006/main" count="112" uniqueCount="88">
  <si>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</si>
  <si>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</si>
  <si>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</si>
  <si>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</si>
  <si>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</si>
  <si>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</si>
  <si>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</si>
  <si>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</si>
  <si>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</si>
  <si>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</si>
  <si>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</si>
  <si>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</si>
  <si>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</si>
  <si>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</si>
  <si>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</si>
  <si>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</si>
  <si>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</si>
  <si>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</si>
  <si>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</si>
  <si>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</si>
  <si>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</si>
  <si>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</si>
  <si>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</si>
  <si>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</si>
  <si>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</si>
  <si>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</si>
  <si>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</si>
  <si>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</si>
  <si>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</si>
  <si>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</si>
  <si>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</si>
  <si>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</si>
  <si>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</si>
  <si>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</si>
  <si>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</si>
  <si>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</si>
  <si>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</si>
  <si>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</si>
  <si>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</si>
  <si>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</si>
  <si>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</si>
  <si>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</si>
  <si>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</si>
  <si>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</si>
  <si>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</si>
  <si>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</si>
  <si>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</si>
  <si>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Поставка отвода седлового электросварного 125х32</t>
  </si>
  <si>
    <t>ООО "АРИЭЛЬ ПЛАСТКОМПЛЕКТ"</t>
  </si>
  <si>
    <t>Поставка кранов шаровых</t>
  </si>
  <si>
    <t>ООО "СОРУС"</t>
  </si>
  <si>
    <t>2024/08/19 от 19.08.2024</t>
  </si>
  <si>
    <t>2024/08/19/Сорус от 19.08.2024</t>
  </si>
  <si>
    <t>ООО Сумитек Интернейшнл</t>
  </si>
  <si>
    <t>811 от 08.08.2024</t>
  </si>
  <si>
    <t>Поставка запасных частей для спецтехники</t>
  </si>
  <si>
    <t>усл. Ед.</t>
  </si>
  <si>
    <t>Поставка запасных частей для ТС</t>
  </si>
  <si>
    <t xml:space="preserve">ИП Сигнеев </t>
  </si>
  <si>
    <t>816 от 06.08.2024</t>
  </si>
  <si>
    <t>Техническое обслуживание и ремонт электрооборудования</t>
  </si>
  <si>
    <t>усл.ед.</t>
  </si>
  <si>
    <t>ИП Шило</t>
  </si>
  <si>
    <t>817 от 13.08.2024</t>
  </si>
  <si>
    <t>429 от 13.08.2024</t>
  </si>
  <si>
    <t>ООО Айти-Лоджик</t>
  </si>
  <si>
    <t>Внедрение конфигурации 1С:Бухгалтерия</t>
  </si>
  <si>
    <t>Оказание услуг по предоставлению специализированной техники</t>
  </si>
  <si>
    <t>ИП Павлова</t>
  </si>
  <si>
    <t>818 от 13.08.2024</t>
  </si>
  <si>
    <t>Услуги по организации банкетного обслуживания</t>
  </si>
  <si>
    <t>ОО ГАН</t>
  </si>
  <si>
    <t>б/н от 23.08.2024</t>
  </si>
  <si>
    <t>Услуга страхования гражданской ответственности, возникающей в связи с оказанием услуг по техническому обслуживанию и ремонту ВДГО и/или ВКГО0</t>
  </si>
  <si>
    <t>АО СОГАЗ</t>
  </si>
  <si>
    <t>6224 GL 0074vdgo от 29.08.2024</t>
  </si>
  <si>
    <t>Услуга по производственному контролю на рабочих местах</t>
  </si>
  <si>
    <t>ООО Трудосфера</t>
  </si>
  <si>
    <t>011/ПК/24 от 29.08.2024</t>
  </si>
  <si>
    <t>Проведение корпоративных мероприятий</t>
  </si>
  <si>
    <t>ООО Продюссерский центр Фабрика грез</t>
  </si>
  <si>
    <t>б/н от 27.08.2024</t>
  </si>
  <si>
    <t>Услуги по технической организации и сопровождению мероприятия</t>
  </si>
  <si>
    <t>ООО СПОРТЭКСТРИМ</t>
  </si>
  <si>
    <t xml:space="preserve">Ершов В. </t>
  </si>
  <si>
    <t>б/н от 28.08.2024</t>
  </si>
  <si>
    <t>820 от 28.08.2024</t>
  </si>
  <si>
    <t>по транспортировке газа по трубопроводам  АО "Газпром газораспределение Петрозаводск"  за август 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</si>
</sst>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5">
    <xf numFmtId="0" fontId="0" fillId="0" borderId="0"/>
    <xf numFmtId="0" fontId="1" fillId="0" borderId="0">
      <alignment horizontal="center" vertical="center"/>
    </xf>
    <xf numFmtId="0" fontId="4" fillId="0" borderId="0"/>
    <xf numFmtId="0" fontId="5" fillId="0" borderId="0"/>
    <xf numFmtId="0" fontId="5" fillId="0" borderId="0"/>
  </cellStyleXfs>
  <cellXfs count="63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0" fontId="6" fillId="0" borderId="5" xfId="3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1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4" fontId="2" fillId="0" borderId="1" xfId="0" applyNumberFormat="1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5" fillId="0" borderId="8" xfId="4" applyNumberFormat="1" applyFont="1" applyFill="1" applyBorder="1" applyAlignment="1">
      <alignment horizontal="left" vertical="top"/>
    </xf>
    <xf numFmtId="2" fontId="5" fillId="0" borderId="8" xfId="4" applyNumberFormat="1" applyFont="1" applyFill="1" applyBorder="1" applyAlignment="1">
      <alignment horizontal="right" vertical="top"/>
    </xf>
    <xf numFmtId="14" fontId="2" fillId="0" borderId="1" xfId="0" applyNumberFormat="1" applyFont="1" applyBorder="1" applyAlignment="1" applyProtection="1"/>
    <xf numFmtId="4" fontId="2" fillId="0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4" fontId="5" fillId="0" borderId="8" xfId="4" applyNumberFormat="1" applyFont="1" applyFill="1" applyBorder="1" applyAlignment="1">
      <alignment horizontal="right" vertical="top"/>
    </xf>
    <xf numFmtId="2" fontId="5" fillId="0" borderId="10" xfId="4" applyNumberFormat="1" applyFont="1" applyFill="1" applyBorder="1" applyAlignment="1">
      <alignment horizontal="right" vertical="top"/>
    </xf>
    <xf numFmtId="4" fontId="5" fillId="0" borderId="10" xfId="4" applyNumberFormat="1" applyFont="1" applyFill="1" applyBorder="1" applyAlignment="1">
      <alignment horizontal="right" vertical="top"/>
    </xf>
    <xf numFmtId="0" fontId="2" fillId="0" borderId="9" xfId="0" applyFont="1" applyFill="1" applyBorder="1" applyAlignment="1" applyProtection="1"/>
    <xf numFmtId="4" fontId="2" fillId="0" borderId="9" xfId="0" applyNumberFormat="1" applyFont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</cellXfs>
  <cellStyles count="5">
    <cellStyle name="S5" xfId="1"/>
    <cellStyle name="Обычный" xfId="0" builtinId="0"/>
    <cellStyle name="Обычный 2 5" xfId="2"/>
    <cellStyle name="Обычный_за май 2024" xfId="4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9"/>
  <sheetViews>
    <sheetView tabSelected="1" topLeftCell="A22" zoomScaleNormal="100" workbookViewId="0">
      <selection activeCell="A25" sqref="A25:V25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67.85546875" style="1" bestFit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7.1406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50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</row>
    <row r="8" spans="1:22" x14ac:dyDescent="0.2">
      <c r="A8" s="50" t="s">
        <v>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ht="12.75" customHeight="1" x14ac:dyDescent="0.2">
      <c r="L9" s="51" t="s">
        <v>5</v>
      </c>
      <c r="M9" s="51"/>
      <c r="N9" s="51"/>
      <c r="O9" s="51"/>
      <c r="P9" s="51"/>
      <c r="Q9" s="51"/>
      <c r="R9" s="51"/>
      <c r="S9" s="51"/>
      <c r="T9" s="51"/>
    </row>
    <row r="14" spans="1:22" ht="12.75" customHeight="1" x14ac:dyDescent="0.2">
      <c r="A14" s="52" t="s">
        <v>6</v>
      </c>
      <c r="B14" s="53" t="s">
        <v>7</v>
      </c>
      <c r="C14" s="54" t="s">
        <v>8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5" t="s">
        <v>9</v>
      </c>
      <c r="Q14" s="56" t="s">
        <v>10</v>
      </c>
      <c r="R14" s="55" t="s">
        <v>11</v>
      </c>
      <c r="S14" s="57" t="s">
        <v>12</v>
      </c>
      <c r="T14" s="55" t="s">
        <v>13</v>
      </c>
      <c r="U14" s="55" t="s">
        <v>14</v>
      </c>
      <c r="V14" s="55" t="s">
        <v>15</v>
      </c>
    </row>
    <row r="15" spans="1:22" ht="12.75" customHeight="1" x14ac:dyDescent="0.2">
      <c r="A15" s="52"/>
      <c r="B15" s="53"/>
      <c r="C15" s="62" t="s">
        <v>16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53" t="s">
        <v>17</v>
      </c>
      <c r="O15" s="53"/>
      <c r="P15" s="55"/>
      <c r="Q15" s="56"/>
      <c r="R15" s="55"/>
      <c r="S15" s="57"/>
      <c r="T15" s="55"/>
      <c r="U15" s="55"/>
      <c r="V15" s="55"/>
    </row>
    <row r="16" spans="1:22" ht="12.75" customHeight="1" x14ac:dyDescent="0.2">
      <c r="A16" s="52"/>
      <c r="B16" s="53"/>
      <c r="C16" s="58" t="s">
        <v>18</v>
      </c>
      <c r="D16" s="58"/>
      <c r="E16" s="58"/>
      <c r="F16" s="58"/>
      <c r="G16" s="58"/>
      <c r="H16" s="58"/>
      <c r="I16" s="58"/>
      <c r="J16" s="58"/>
      <c r="K16" s="58"/>
      <c r="L16" s="58"/>
      <c r="M16" s="59" t="s">
        <v>19</v>
      </c>
      <c r="N16" s="53"/>
      <c r="O16" s="53"/>
      <c r="P16" s="55"/>
      <c r="Q16" s="56"/>
      <c r="R16" s="55"/>
      <c r="S16" s="57"/>
      <c r="T16" s="55"/>
      <c r="U16" s="55"/>
      <c r="V16" s="55"/>
    </row>
    <row r="17" spans="1:22" ht="9.75" customHeight="1" x14ac:dyDescent="0.2">
      <c r="A17" s="52"/>
      <c r="B17" s="53"/>
      <c r="C17" s="60" t="s">
        <v>20</v>
      </c>
      <c r="D17" s="60"/>
      <c r="E17" s="60"/>
      <c r="F17" s="60" t="s">
        <v>21</v>
      </c>
      <c r="G17" s="60"/>
      <c r="H17" s="60"/>
      <c r="I17" s="60" t="s">
        <v>22</v>
      </c>
      <c r="J17" s="60"/>
      <c r="K17" s="5" t="s">
        <v>23</v>
      </c>
      <c r="L17" s="5"/>
      <c r="M17" s="59"/>
      <c r="N17" s="53"/>
      <c r="O17" s="53"/>
      <c r="P17" s="55"/>
      <c r="Q17" s="56"/>
      <c r="R17" s="55"/>
      <c r="S17" s="57"/>
      <c r="T17" s="55"/>
      <c r="U17" s="55"/>
      <c r="V17" s="55"/>
    </row>
    <row r="18" spans="1:22" ht="108.75" customHeight="1" x14ac:dyDescent="0.2">
      <c r="A18" s="52"/>
      <c r="B18" s="53"/>
      <c r="C18" s="6" t="s">
        <v>24</v>
      </c>
      <c r="D18" s="19" t="s">
        <v>25</v>
      </c>
      <c r="E18" s="19" t="s">
        <v>26</v>
      </c>
      <c r="F18" s="19" t="s">
        <v>27</v>
      </c>
      <c r="G18" s="19" t="s">
        <v>28</v>
      </c>
      <c r="H18" s="19" t="s">
        <v>29</v>
      </c>
      <c r="I18" s="19" t="s">
        <v>30</v>
      </c>
      <c r="J18" s="19" t="s">
        <v>31</v>
      </c>
      <c r="K18" s="19" t="s">
        <v>32</v>
      </c>
      <c r="L18" s="19" t="s">
        <v>33</v>
      </c>
      <c r="M18" s="59"/>
      <c r="N18" s="7" t="s">
        <v>34</v>
      </c>
      <c r="O18" s="19" t="s">
        <v>35</v>
      </c>
      <c r="P18" s="55"/>
      <c r="Q18" s="56"/>
      <c r="R18" s="55"/>
      <c r="S18" s="57"/>
      <c r="T18" s="55"/>
      <c r="U18" s="55"/>
      <c r="V18" s="55"/>
    </row>
    <row r="19" spans="1:22" s="10" customFormat="1" ht="12" x14ac:dyDescent="0.2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8">
        <v>17</v>
      </c>
      <c r="R19" s="17">
        <v>18</v>
      </c>
      <c r="S19" s="9">
        <v>19</v>
      </c>
      <c r="T19" s="17">
        <v>20</v>
      </c>
      <c r="U19" s="17">
        <v>21</v>
      </c>
      <c r="V19" s="17">
        <v>21</v>
      </c>
    </row>
    <row r="20" spans="1:22" s="10" customFormat="1" ht="12" x14ac:dyDescent="0.2">
      <c r="A20" s="61" t="s">
        <v>36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1:22" s="29" customFormat="1" ht="12" x14ac:dyDescent="0.2">
      <c r="A21" s="30">
        <v>1</v>
      </c>
      <c r="B21" s="26">
        <v>45523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 t="s">
        <v>37</v>
      </c>
      <c r="O21" s="21">
        <v>0</v>
      </c>
      <c r="P21" s="35" t="s">
        <v>47</v>
      </c>
      <c r="Q21" s="38">
        <f>T21/S21</f>
        <v>4.4000000000000004</v>
      </c>
      <c r="R21" s="39" t="s">
        <v>56</v>
      </c>
      <c r="S21" s="36">
        <v>2</v>
      </c>
      <c r="T21" s="40">
        <f>8800/1000</f>
        <v>8.8000000000000007</v>
      </c>
      <c r="U21" s="35" t="s">
        <v>48</v>
      </c>
      <c r="V21" s="32" t="s">
        <v>51</v>
      </c>
    </row>
    <row r="22" spans="1:22" s="29" customFormat="1" ht="12" x14ac:dyDescent="0.2">
      <c r="A22" s="30">
        <v>2</v>
      </c>
      <c r="B22" s="26">
        <v>45523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 t="s">
        <v>37</v>
      </c>
      <c r="O22" s="21">
        <v>0</v>
      </c>
      <c r="P22" s="35" t="s">
        <v>49</v>
      </c>
      <c r="Q22" s="38">
        <f t="shared" ref="Q22" si="0">T22/S22</f>
        <v>7.0637500000000006</v>
      </c>
      <c r="R22" s="39" t="s">
        <v>56</v>
      </c>
      <c r="S22" s="41">
        <v>80</v>
      </c>
      <c r="T22" s="42">
        <f>565100/1000</f>
        <v>565.1</v>
      </c>
      <c r="U22" s="35" t="s">
        <v>50</v>
      </c>
      <c r="V22" s="32" t="s">
        <v>52</v>
      </c>
    </row>
    <row r="23" spans="1:22" s="29" customFormat="1" ht="24" x14ac:dyDescent="0.2">
      <c r="A23" s="24">
        <v>3</v>
      </c>
      <c r="B23" s="26">
        <v>45512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 t="s">
        <v>37</v>
      </c>
      <c r="O23" s="21">
        <v>0</v>
      </c>
      <c r="P23" s="27" t="s">
        <v>55</v>
      </c>
      <c r="Q23" s="38">
        <v>355.13</v>
      </c>
      <c r="R23" s="39" t="s">
        <v>56</v>
      </c>
      <c r="S23" s="43">
        <v>1</v>
      </c>
      <c r="T23" s="43">
        <v>353.13</v>
      </c>
      <c r="U23" s="23" t="s">
        <v>53</v>
      </c>
      <c r="V23" s="23" t="s">
        <v>54</v>
      </c>
    </row>
    <row r="24" spans="1:22" s="29" customFormat="1" ht="12" x14ac:dyDescent="0.2">
      <c r="A24" s="24">
        <v>4</v>
      </c>
      <c r="B24" s="26">
        <v>45510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 t="s">
        <v>37</v>
      </c>
      <c r="O24" s="21">
        <v>0</v>
      </c>
      <c r="P24" s="27" t="s">
        <v>57</v>
      </c>
      <c r="Q24" s="28">
        <v>326.5</v>
      </c>
      <c r="R24" s="33" t="s">
        <v>56</v>
      </c>
      <c r="S24" s="43">
        <v>1</v>
      </c>
      <c r="T24" s="44">
        <v>326.5</v>
      </c>
      <c r="U24" s="23" t="s">
        <v>58</v>
      </c>
      <c r="V24" s="23" t="s">
        <v>59</v>
      </c>
    </row>
    <row r="25" spans="1:22" s="15" customFormat="1" ht="12" x14ac:dyDescent="0.2">
      <c r="A25" s="48" t="s">
        <v>38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x14ac:dyDescent="0.2">
      <c r="A26" s="11">
        <v>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2">
        <v>0</v>
      </c>
      <c r="R26" s="18">
        <v>0</v>
      </c>
      <c r="S26" s="13">
        <v>0</v>
      </c>
      <c r="T26" s="18">
        <v>0</v>
      </c>
      <c r="U26" s="11">
        <v>0</v>
      </c>
      <c r="V26" s="11">
        <v>0</v>
      </c>
    </row>
    <row r="27" spans="1:22" s="15" customFormat="1" ht="12" x14ac:dyDescent="0.2">
      <c r="A27" s="48" t="s">
        <v>39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">
      <c r="A28" s="11">
        <v>0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2">
        <v>0</v>
      </c>
      <c r="R28" s="18">
        <v>0</v>
      </c>
      <c r="S28" s="13">
        <v>0</v>
      </c>
      <c r="T28" s="18">
        <v>0</v>
      </c>
      <c r="U28" s="11">
        <v>0</v>
      </c>
      <c r="V28" s="11">
        <v>0</v>
      </c>
    </row>
    <row r="29" spans="1:22" s="15" customFormat="1" ht="12" x14ac:dyDescent="0.2">
      <c r="A29" s="48" t="s">
        <v>40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">
      <c r="A30" s="11">
        <v>1</v>
      </c>
      <c r="B30" s="37">
        <v>45533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 t="s">
        <v>37</v>
      </c>
      <c r="O30" s="11">
        <v>0</v>
      </c>
      <c r="P30" s="11" t="s">
        <v>73</v>
      </c>
      <c r="Q30" s="12">
        <v>186.75</v>
      </c>
      <c r="R30" s="34" t="s">
        <v>61</v>
      </c>
      <c r="S30" s="13">
        <v>1</v>
      </c>
      <c r="T30" s="14">
        <f>Q30</f>
        <v>186.75</v>
      </c>
      <c r="U30" s="11" t="s">
        <v>74</v>
      </c>
      <c r="V30" s="11" t="s">
        <v>75</v>
      </c>
    </row>
    <row r="31" spans="1:22" s="15" customFormat="1" ht="12" x14ac:dyDescent="0.2">
      <c r="A31" s="48" t="s">
        <v>41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">
      <c r="A32" s="11">
        <v>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2">
        <v>0</v>
      </c>
      <c r="R32" s="18">
        <v>0</v>
      </c>
      <c r="S32" s="13">
        <v>0</v>
      </c>
      <c r="T32" s="18">
        <v>0</v>
      </c>
      <c r="U32" s="11">
        <v>0</v>
      </c>
      <c r="V32" s="11">
        <v>0</v>
      </c>
    </row>
    <row r="33" spans="1:22" s="15" customFormat="1" ht="12" x14ac:dyDescent="0.2">
      <c r="A33" s="48" t="s">
        <v>42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">
      <c r="A34" s="11">
        <v>0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2">
        <v>0</v>
      </c>
      <c r="R34" s="18">
        <v>0</v>
      </c>
      <c r="S34" s="13">
        <v>0</v>
      </c>
      <c r="T34" s="18">
        <v>0</v>
      </c>
      <c r="U34" s="11">
        <v>0</v>
      </c>
      <c r="V34" s="11">
        <v>0</v>
      </c>
    </row>
    <row r="35" spans="1:22" s="15" customFormat="1" ht="12" x14ac:dyDescent="0.2">
      <c r="A35" s="48" t="s">
        <v>43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x14ac:dyDescent="0.2">
      <c r="A36" s="11">
        <v>0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2">
        <v>0</v>
      </c>
      <c r="R36" s="18">
        <v>0</v>
      </c>
      <c r="S36" s="13">
        <v>0</v>
      </c>
      <c r="T36" s="18">
        <v>0</v>
      </c>
      <c r="U36" s="11">
        <v>0</v>
      </c>
      <c r="V36" s="11">
        <v>0</v>
      </c>
    </row>
    <row r="37" spans="1:22" s="15" customFormat="1" ht="12" x14ac:dyDescent="0.2">
      <c r="A37" s="48" t="s">
        <v>44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</row>
    <row r="38" spans="1:22" s="1" customFormat="1" ht="12" x14ac:dyDescent="0.2">
      <c r="A38" s="11">
        <v>0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8">
        <v>0</v>
      </c>
      <c r="O38" s="11">
        <v>0</v>
      </c>
      <c r="P38" s="11">
        <v>0</v>
      </c>
      <c r="Q38" s="12">
        <v>0</v>
      </c>
      <c r="R38" s="18">
        <v>0</v>
      </c>
      <c r="S38" s="13">
        <v>0</v>
      </c>
      <c r="T38" s="14">
        <v>0</v>
      </c>
      <c r="U38" s="11">
        <v>0</v>
      </c>
      <c r="V38" s="11">
        <v>0</v>
      </c>
    </row>
    <row r="39" spans="1:22" s="15" customFormat="1" ht="12" x14ac:dyDescent="0.2">
      <c r="A39" s="49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</row>
    <row r="40" spans="1:22" s="15" customFormat="1" ht="12" x14ac:dyDescent="0.2">
      <c r="A40" s="11">
        <v>1</v>
      </c>
      <c r="B40" s="16">
        <v>45517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25" t="s">
        <v>37</v>
      </c>
      <c r="O40" s="11">
        <v>0</v>
      </c>
      <c r="P40" s="11" t="s">
        <v>60</v>
      </c>
      <c r="Q40" s="12">
        <v>86.72</v>
      </c>
      <c r="R40" s="34" t="s">
        <v>61</v>
      </c>
      <c r="S40" s="13">
        <v>1</v>
      </c>
      <c r="T40" s="14">
        <f>Q40</f>
        <v>86.72</v>
      </c>
      <c r="U40" s="11" t="s">
        <v>62</v>
      </c>
      <c r="V40" s="11" t="s">
        <v>63</v>
      </c>
    </row>
    <row r="41" spans="1:22" s="1" customFormat="1" ht="12" x14ac:dyDescent="0.2">
      <c r="A41" s="11">
        <v>2</v>
      </c>
      <c r="B41" s="16">
        <v>45517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20" t="s">
        <v>37</v>
      </c>
      <c r="O41" s="11">
        <v>0</v>
      </c>
      <c r="P41" s="11" t="s">
        <v>66</v>
      </c>
      <c r="Q41" s="12">
        <v>18.600000000000001</v>
      </c>
      <c r="R41" s="34" t="s">
        <v>61</v>
      </c>
      <c r="S41" s="13">
        <v>1</v>
      </c>
      <c r="T41" s="14">
        <f>Q41*S41</f>
        <v>18.600000000000001</v>
      </c>
      <c r="U41" s="11" t="s">
        <v>65</v>
      </c>
      <c r="V41" s="11" t="s">
        <v>64</v>
      </c>
    </row>
    <row r="42" spans="1:22" s="1" customFormat="1" ht="12" x14ac:dyDescent="0.2">
      <c r="A42" s="11">
        <v>3</v>
      </c>
      <c r="B42" s="16">
        <v>45517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20" t="s">
        <v>37</v>
      </c>
      <c r="O42" s="11">
        <v>0</v>
      </c>
      <c r="P42" s="11" t="s">
        <v>67</v>
      </c>
      <c r="Q42" s="12">
        <v>500</v>
      </c>
      <c r="R42" s="34" t="s">
        <v>61</v>
      </c>
      <c r="S42" s="13">
        <v>1</v>
      </c>
      <c r="T42" s="14">
        <f>Q42*S42</f>
        <v>500</v>
      </c>
      <c r="U42" s="11" t="s">
        <v>68</v>
      </c>
      <c r="V42" s="11" t="s">
        <v>69</v>
      </c>
    </row>
    <row r="43" spans="1:22" s="1" customFormat="1" ht="12" x14ac:dyDescent="0.2">
      <c r="A43" s="11">
        <v>4</v>
      </c>
      <c r="B43" s="16">
        <v>45527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20" t="s">
        <v>37</v>
      </c>
      <c r="O43" s="11">
        <v>0</v>
      </c>
      <c r="P43" s="11" t="s">
        <v>70</v>
      </c>
      <c r="Q43" s="12">
        <v>59.25</v>
      </c>
      <c r="R43" s="34" t="s">
        <v>61</v>
      </c>
      <c r="S43" s="13">
        <v>1</v>
      </c>
      <c r="T43" s="14">
        <f t="shared" ref="T43:T47" si="1">Q43</f>
        <v>59.25</v>
      </c>
      <c r="U43" s="11" t="s">
        <v>71</v>
      </c>
      <c r="V43" s="11" t="s">
        <v>72</v>
      </c>
    </row>
    <row r="44" spans="1:22" s="1" customFormat="1" ht="12" x14ac:dyDescent="0.2">
      <c r="A44" s="11">
        <v>5</v>
      </c>
      <c r="B44" s="16">
        <v>45531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34" t="s">
        <v>37</v>
      </c>
      <c r="O44" s="11">
        <v>0</v>
      </c>
      <c r="P44" s="11" t="s">
        <v>79</v>
      </c>
      <c r="Q44" s="12">
        <v>78.7</v>
      </c>
      <c r="R44" s="34" t="s">
        <v>61</v>
      </c>
      <c r="S44" s="13">
        <v>2</v>
      </c>
      <c r="T44" s="14">
        <f t="shared" ref="T44:T46" si="2">Q44</f>
        <v>78.7</v>
      </c>
      <c r="U44" s="11" t="s">
        <v>80</v>
      </c>
      <c r="V44" s="11" t="s">
        <v>81</v>
      </c>
    </row>
    <row r="45" spans="1:22" s="1" customFormat="1" ht="12" x14ac:dyDescent="0.2">
      <c r="A45" s="11">
        <v>6</v>
      </c>
      <c r="B45" s="16">
        <v>45532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34" t="s">
        <v>37</v>
      </c>
      <c r="O45" s="11">
        <v>0</v>
      </c>
      <c r="P45" s="11" t="s">
        <v>70</v>
      </c>
      <c r="Q45" s="12">
        <v>191.95</v>
      </c>
      <c r="R45" s="34" t="s">
        <v>61</v>
      </c>
      <c r="S45" s="13">
        <v>3</v>
      </c>
      <c r="T45" s="14">
        <f t="shared" si="2"/>
        <v>191.95</v>
      </c>
      <c r="U45" s="11" t="s">
        <v>83</v>
      </c>
      <c r="V45" s="11" t="s">
        <v>85</v>
      </c>
    </row>
    <row r="46" spans="1:22" s="1" customFormat="1" ht="12" x14ac:dyDescent="0.2">
      <c r="A46" s="11">
        <v>7</v>
      </c>
      <c r="B46" s="16">
        <v>45532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34" t="s">
        <v>37</v>
      </c>
      <c r="O46" s="11">
        <v>0</v>
      </c>
      <c r="P46" s="11" t="s">
        <v>82</v>
      </c>
      <c r="Q46" s="12">
        <v>132</v>
      </c>
      <c r="R46" s="34" t="s">
        <v>61</v>
      </c>
      <c r="S46" s="13">
        <v>4</v>
      </c>
      <c r="T46" s="14">
        <f t="shared" si="2"/>
        <v>132</v>
      </c>
      <c r="U46" s="11" t="s">
        <v>84</v>
      </c>
      <c r="V46" s="11" t="s">
        <v>86</v>
      </c>
    </row>
    <row r="47" spans="1:22" s="1" customFormat="1" ht="12" x14ac:dyDescent="0.2">
      <c r="A47" s="11">
        <v>8</v>
      </c>
      <c r="B47" s="16">
        <v>45533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20" t="s">
        <v>37</v>
      </c>
      <c r="O47" s="11">
        <v>0</v>
      </c>
      <c r="P47" s="11" t="s">
        <v>76</v>
      </c>
      <c r="Q47" s="12">
        <v>45</v>
      </c>
      <c r="R47" s="34" t="s">
        <v>61</v>
      </c>
      <c r="S47" s="13">
        <v>1</v>
      </c>
      <c r="T47" s="14">
        <f t="shared" si="1"/>
        <v>45</v>
      </c>
      <c r="U47" s="11" t="s">
        <v>77</v>
      </c>
      <c r="V47" s="11" t="s">
        <v>78</v>
      </c>
    </row>
    <row r="48" spans="1:22" s="1" customFormat="1" ht="12" x14ac:dyDescent="0.2">
      <c r="A48" s="45" t="s">
        <v>46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7"/>
    </row>
    <row r="49" spans="1:22" s="1" customFormat="1" ht="12" x14ac:dyDescent="0.2">
      <c r="A49" s="11">
        <v>0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2">
        <v>0</v>
      </c>
      <c r="R49" s="31">
        <v>0</v>
      </c>
      <c r="S49" s="13">
        <v>0</v>
      </c>
      <c r="T49" s="31">
        <v>0</v>
      </c>
      <c r="U49" s="11">
        <v>0</v>
      </c>
      <c r="V49" s="11">
        <v>0</v>
      </c>
    </row>
  </sheetData>
  <mergeCells count="30">
    <mergeCell ref="A20:V20"/>
    <mergeCell ref="T14:T18"/>
    <mergeCell ref="U14:U18"/>
    <mergeCell ref="V14:V18"/>
    <mergeCell ref="C15:M15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N15:O17"/>
    <mergeCell ref="C16:L16"/>
    <mergeCell ref="M16:M18"/>
    <mergeCell ref="C17:E17"/>
    <mergeCell ref="F17:H17"/>
    <mergeCell ref="I17:J17"/>
    <mergeCell ref="A48:V48"/>
    <mergeCell ref="A25:V25"/>
    <mergeCell ref="A27:V27"/>
    <mergeCell ref="A29:V29"/>
    <mergeCell ref="A31:V31"/>
    <mergeCell ref="A33:V33"/>
    <mergeCell ref="A35:V35"/>
    <mergeCell ref="A37:V37"/>
    <mergeCell ref="A39:V39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май 2024</vt:lpstr>
      <vt:lpstr>'за май 2024'!Область_печати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11</cp:revision>
  <cp:lastPrinted>2019-02-07T10:50:49Z</cp:lastPrinted>
  <dcterms:created xsi:type="dcterms:W3CDTF">2011-01-11T10:25:48Z</dcterms:created>
  <dcterms:modified xsi:type="dcterms:W3CDTF">2024-09-10T06:13:24Z</dcterms:modified>
  <dc:language>ru-RU</dc:language>
</cp:coreProperties>
</file>